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1520" tabRatio="500" activeTab="0"/>
  </bookViews>
  <sheets>
    <sheet name="Energy Use &amp; GHG 2014-2016" sheetId="1" r:id="rId1"/>
  </sheets>
  <definedNames>
    <definedName name="_xlnm.Print_Area" localSheetId="0">'Energy Use &amp; GHG 2014-2016'!$A$1:$G$41</definedName>
  </definedNames>
  <calcPr fullCalcOnLoad="1"/>
</workbook>
</file>

<file path=xl/sharedStrings.xml><?xml version="1.0" encoding="utf-8"?>
<sst xmlns="http://schemas.openxmlformats.org/spreadsheetml/2006/main" count="66" uniqueCount="39">
  <si>
    <t>Buildings: Purchased Electricity</t>
  </si>
  <si>
    <t>T&amp;D Losses from Purchased Electricity</t>
  </si>
  <si>
    <t>Unit</t>
  </si>
  <si>
    <t>MTCO2e</t>
  </si>
  <si>
    <t>Electricity (Purchased)</t>
  </si>
  <si>
    <t>kWh</t>
  </si>
  <si>
    <t>Gallons</t>
  </si>
  <si>
    <t>CCF</t>
  </si>
  <si>
    <t>Electricity</t>
  </si>
  <si>
    <t>Oil #2</t>
  </si>
  <si>
    <t>Natural Gas</t>
  </si>
  <si>
    <t xml:space="preserve">Oil #6 </t>
  </si>
  <si>
    <t>MIT Building Energy Use</t>
  </si>
  <si>
    <t>BY CATEGORY</t>
  </si>
  <si>
    <t>BY TYPE</t>
  </si>
  <si>
    <t>Total Emissions</t>
  </si>
  <si>
    <t>MIT Greenhouse Gas Emissions</t>
  </si>
  <si>
    <t xml:space="preserve"> Buildings Supplied by the Central Utilities Plant</t>
  </si>
  <si>
    <t>Buildings Not Supplied by the Central Utility Plant</t>
  </si>
  <si>
    <t>Fugitive Process Gases</t>
  </si>
  <si>
    <t>Leased Buildings</t>
  </si>
  <si>
    <t>MIT Owned Buildings: Fuels</t>
  </si>
  <si>
    <t>Fleet Vehicles</t>
  </si>
  <si>
    <t>All Inventory Emissions</t>
  </si>
  <si>
    <t>MIT Owned Buildings</t>
  </si>
  <si>
    <r>
      <t xml:space="preserve">Data sources: </t>
    </r>
    <r>
      <rPr>
        <sz val="9"/>
        <color indexed="8"/>
        <rFont val="Helv"/>
        <family val="0"/>
      </rPr>
      <t>MIT</t>
    </r>
    <r>
      <rPr>
        <b/>
        <sz val="9"/>
        <color indexed="8"/>
        <rFont val="Helv"/>
        <family val="0"/>
      </rPr>
      <t xml:space="preserve"> </t>
    </r>
    <r>
      <rPr>
        <sz val="9"/>
        <color indexed="8"/>
        <rFont val="Helv"/>
        <family val="0"/>
      </rPr>
      <t>SAP purchase detail via MIT Data Warehouse; Department of Facilities and Office of Sustainability</t>
    </r>
  </si>
  <si>
    <t xml:space="preserve">The MIT GHG Inventory is managed by the MIT Office of Sustainability and updated annually </t>
  </si>
  <si>
    <t>SUSTAINABILITY.MIT.EDU/GHGINVENTORY</t>
  </si>
  <si>
    <t>Space</t>
  </si>
  <si>
    <t>GSF</t>
  </si>
  <si>
    <t>MIT Leased Buildings</t>
  </si>
  <si>
    <t>Gross Square Footage</t>
  </si>
  <si>
    <t>BY SCOPE</t>
  </si>
  <si>
    <t>Scope 1: Direct Emissions</t>
  </si>
  <si>
    <t>Scope 2: Indirect Emissions</t>
  </si>
  <si>
    <t>Scope 3: Indirect Emissions</t>
  </si>
  <si>
    <t xml:space="preserve">*Building energy and emissions data is based on fiscal year. Fleet and Leased Building data is calendar year. </t>
  </si>
  <si>
    <r>
      <t xml:space="preserve">Reporting periods: </t>
    </r>
    <r>
      <rPr>
        <sz val="9"/>
        <color indexed="8"/>
        <rFont val="Helv"/>
        <family val="0"/>
      </rPr>
      <t>Fiscal year (July-June), and billing period</t>
    </r>
  </si>
  <si>
    <t>MIT Greenhouse Inventory Data - Basic Spreadsheet (FY2014-2016)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</si>
</sst>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6"/>
      <color indexed="8"/>
      <name val="DIN Alternate Bold"/>
      <family val="0"/>
    </font>
    <font>
      <b/>
      <sz val="20"/>
      <color indexed="8"/>
      <name val="DIN Alternate Bold"/>
      <family val="0"/>
    </font>
    <font>
      <b/>
      <sz val="11"/>
      <color indexed="9"/>
      <name val="Helv"/>
      <family val="0"/>
    </font>
    <font>
      <sz val="11"/>
      <color indexed="9"/>
      <name val="Helv"/>
      <family val="0"/>
    </font>
    <font>
      <sz val="11"/>
      <name val="Helv"/>
      <family val="0"/>
    </font>
    <font>
      <sz val="11"/>
      <color indexed="8"/>
      <name val="Helv"/>
      <family val="0"/>
    </font>
    <font>
      <b/>
      <sz val="11"/>
      <name val="Helv"/>
      <family val="0"/>
    </font>
    <font>
      <b/>
      <sz val="9"/>
      <color indexed="8"/>
      <name val="Helv"/>
      <family val="0"/>
    </font>
    <font>
      <sz val="9"/>
      <color indexed="8"/>
      <name val="Helv"/>
      <family val="0"/>
    </font>
    <font>
      <i/>
      <sz val="8"/>
      <color indexed="8"/>
      <name val="Helv"/>
      <family val="0"/>
    </font>
    <font>
      <b/>
      <sz val="10"/>
      <name val="DIN Alternate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DIN Alternate Bold"/>
      <family val="0"/>
    </font>
    <font>
      <b/>
      <sz val="20"/>
      <color theme="1"/>
      <name val="DIN Alternate Bold"/>
      <family val="0"/>
    </font>
    <font>
      <b/>
      <sz val="11"/>
      <color theme="0"/>
      <name val="Helv"/>
      <family val="0"/>
    </font>
    <font>
      <sz val="11"/>
      <color theme="1"/>
      <name val="Helv"/>
      <family val="0"/>
    </font>
    <font>
      <b/>
      <sz val="9"/>
      <color theme="1"/>
      <name val="Helv"/>
      <family val="0"/>
    </font>
    <font>
      <sz val="9"/>
      <color theme="1"/>
      <name val="Helv"/>
      <family val="0"/>
    </font>
    <font>
      <i/>
      <sz val="8"/>
      <color theme="1"/>
      <name val="Helv"/>
      <family val="0"/>
    </font>
    <font>
      <sz val="11"/>
      <color theme="0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4" borderId="10" xfId="0" applyFont="1" applyFill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 horizontal="center"/>
      <protection/>
    </xf>
    <xf numFmtId="0" fontId="9" fillId="35" borderId="0" xfId="0" applyFont="1" applyFill="1" applyAlignment="1">
      <alignment/>
    </xf>
    <xf numFmtId="165" fontId="9" fillId="35" borderId="0" xfId="42" applyNumberFormat="1" applyFont="1" applyFill="1" applyAlignment="1">
      <alignment/>
    </xf>
    <xf numFmtId="165" fontId="9" fillId="35" borderId="0" xfId="42" applyNumberFormat="1" applyFont="1" applyFill="1" applyBorder="1" applyAlignment="1">
      <alignment horizontal="center" vertical="center" wrapText="1"/>
    </xf>
    <xf numFmtId="165" fontId="9" fillId="35" borderId="0" xfId="0" applyNumberFormat="1" applyFont="1" applyFill="1" applyAlignment="1">
      <alignment/>
    </xf>
    <xf numFmtId="165" fontId="9" fillId="35" borderId="0" xfId="42" applyNumberFormat="1" applyFont="1" applyFill="1" applyBorder="1" applyAlignment="1">
      <alignment horizontal="right" vertical="center" wrapText="1"/>
    </xf>
    <xf numFmtId="165" fontId="52" fillId="35" borderId="0" xfId="42" applyNumberFormat="1" applyFont="1" applyFill="1" applyBorder="1" applyAlignment="1">
      <alignment/>
    </xf>
    <xf numFmtId="166" fontId="52" fillId="36" borderId="0" xfId="42" applyNumberFormat="1" applyFont="1" applyFill="1" applyAlignment="1">
      <alignment horizontal="left" indent="2"/>
    </xf>
    <xf numFmtId="166" fontId="52" fillId="35" borderId="0" xfId="42" applyNumberFormat="1" applyFont="1" applyFill="1" applyBorder="1" applyAlignment="1">
      <alignment horizontal="right"/>
    </xf>
    <xf numFmtId="0" fontId="52" fillId="33" borderId="0" xfId="0" applyFont="1" applyFill="1" applyAlignment="1">
      <alignment/>
    </xf>
    <xf numFmtId="0" fontId="11" fillId="35" borderId="0" xfId="0" applyFont="1" applyFill="1" applyAlignment="1">
      <alignment/>
    </xf>
    <xf numFmtId="165" fontId="11" fillId="35" borderId="0" xfId="42" applyNumberFormat="1" applyFont="1" applyFill="1" applyAlignment="1">
      <alignment/>
    </xf>
    <xf numFmtId="0" fontId="51" fillId="34" borderId="0" xfId="0" applyNumberFormat="1" applyFont="1" applyFill="1" applyBorder="1" applyAlignment="1" applyProtection="1">
      <alignment horizontal="center"/>
      <protection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5" fillId="33" borderId="0" xfId="52" applyFont="1" applyFill="1" applyAlignment="1">
      <alignment horizontal="right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165" fontId="9" fillId="35" borderId="0" xfId="42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0" fontId="9" fillId="35" borderId="11" xfId="0" applyFont="1" applyFill="1" applyBorder="1" applyAlignment="1">
      <alignment vertical="center"/>
    </xf>
    <xf numFmtId="165" fontId="9" fillId="35" borderId="11" xfId="42" applyNumberFormat="1" applyFont="1" applyFill="1" applyBorder="1" applyAlignment="1">
      <alignment vertical="center"/>
    </xf>
    <xf numFmtId="165" fontId="9" fillId="35" borderId="11" xfId="42" applyNumberFormat="1" applyFont="1" applyFill="1" applyBorder="1" applyAlignment="1">
      <alignment horizontal="center" vertical="center" wrapText="1"/>
    </xf>
    <xf numFmtId="165" fontId="0" fillId="33" borderId="0" xfId="0" applyNumberFormat="1" applyFont="1" applyFill="1" applyAlignment="1">
      <alignment/>
    </xf>
    <xf numFmtId="0" fontId="9" fillId="35" borderId="0" xfId="0" applyFont="1" applyFill="1" applyAlignment="1">
      <alignment horizontal="left"/>
    </xf>
    <xf numFmtId="0" fontId="56" fillId="37" borderId="0" xfId="0" applyNumberFormat="1" applyFont="1" applyFill="1" applyBorder="1" applyAlignment="1" applyProtection="1">
      <alignment horizontal="center" vertical="center" textRotation="90"/>
      <protection/>
    </xf>
    <xf numFmtId="0" fontId="52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53" fillId="33" borderId="0" xfId="0" applyFont="1" applyFill="1" applyAlignment="1">
      <alignment horizontal="left" vertical="top" wrapText="1"/>
    </xf>
    <xf numFmtId="0" fontId="56" fillId="37" borderId="0" xfId="0" applyNumberFormat="1" applyFont="1" applyFill="1" applyBorder="1" applyAlignment="1" applyProtection="1">
      <alignment horizontal="center" vertical="center" wrapText="1"/>
      <protection/>
    </xf>
    <xf numFmtId="0" fontId="56" fillId="37" borderId="11" xfId="0" applyNumberFormat="1" applyFont="1" applyFill="1" applyBorder="1" applyAlignment="1" applyProtection="1">
      <alignment horizontal="center" vertical="center" wrapText="1"/>
      <protection/>
    </xf>
    <xf numFmtId="0" fontId="56" fillId="37" borderId="0" xfId="0" applyNumberFormat="1" applyFont="1" applyFill="1" applyBorder="1" applyAlignment="1" applyProtection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35</xdr:row>
      <xdr:rowOff>76200</xdr:rowOff>
    </xdr:from>
    <xdr:to>
      <xdr:col>6</xdr:col>
      <xdr:colOff>914400</xdr:colOff>
      <xdr:row>38</xdr:row>
      <xdr:rowOff>76200</xdr:rowOff>
    </xdr:to>
    <xdr:pic>
      <xdr:nvPicPr>
        <xdr:cNvPr id="1" name="Picture 1" descr="Screen Shot 2015-11-12 at 4.56.57 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7115175"/>
          <a:ext cx="2571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1834;&#14894;&#11822;&#11834;&#14894;&#11822;&#11834;&#14894;&#28484;&#28279;&#28524;&#25697;&#14963;&#21843;&#21587;&#18753;&#16718;&#18754;&#18764;&#22868;&#19758;&#21577;&#17710;&#21828;&#18234;&#18248;&#20041;&#17750;&#21582;&#21071;Y&#11834;&#14894;&#11822;&#11834;&#14894;&#11822;&#11834;&#14894;&#11822;&#11834;&#14894;&#28484;&#28279;&#28524;&#25697;&#14963;&#21843;&#21587;&#18753;&#16718;&#18754;&#18764;&#22868;&#19758;&#21577;&#17710;&#21828;&#18234;&#18248;&#20041;&#17750;&#21582;&#21071;Y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81"/>
  <sheetViews>
    <sheetView tabSelected="1" zoomScale="125" zoomScaleNormal="125" workbookViewId="0" topLeftCell="A21">
      <selection activeCell="J48" sqref="J48"/>
    </sheetView>
  </sheetViews>
  <sheetFormatPr defaultColWidth="11.00390625" defaultRowHeight="15.75"/>
  <cols>
    <col min="1" max="1" width="3.50390625" style="2" customWidth="1"/>
    <col min="2" max="2" width="26.625" style="1" customWidth="1"/>
    <col min="3" max="3" width="37.375" style="1" customWidth="1"/>
    <col min="4" max="4" width="10.875" style="1" customWidth="1"/>
    <col min="5" max="5" width="12.625" style="1" bestFit="1" customWidth="1"/>
    <col min="6" max="6" width="12.625" style="1" customWidth="1"/>
    <col min="7" max="7" width="12.375" style="1" bestFit="1" customWidth="1"/>
    <col min="8" max="16" width="10.875" style="2" customWidth="1"/>
    <col min="17" max="16384" width="10.875" style="1" customWidth="1"/>
  </cols>
  <sheetData>
    <row r="1" spans="2:41" s="2" customFormat="1" ht="24.75">
      <c r="B1" s="4" t="s">
        <v>38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8:41" s="2" customFormat="1" ht="1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s="2" customFormat="1" ht="19.5">
      <c r="B3" s="3" t="s">
        <v>12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16" ht="15.75" customHeight="1">
      <c r="B4" s="6"/>
      <c r="C4" s="6"/>
      <c r="D4" s="18" t="s">
        <v>2</v>
      </c>
      <c r="E4" s="18">
        <v>2014</v>
      </c>
      <c r="F4" s="18">
        <v>2015</v>
      </c>
      <c r="G4" s="18">
        <v>2016</v>
      </c>
      <c r="H4" s="1"/>
      <c r="I4" s="1"/>
      <c r="J4" s="1"/>
      <c r="K4" s="1"/>
      <c r="L4" s="1"/>
      <c r="M4" s="1"/>
      <c r="N4" s="1"/>
      <c r="O4" s="1"/>
      <c r="P4" s="1"/>
    </row>
    <row r="5" spans="2:16" ht="15.75" customHeight="1">
      <c r="B5" s="36" t="s">
        <v>17</v>
      </c>
      <c r="C5" s="23" t="s">
        <v>4</v>
      </c>
      <c r="D5" s="24" t="s">
        <v>5</v>
      </c>
      <c r="E5" s="25">
        <v>87445993</v>
      </c>
      <c r="F5" s="9">
        <v>80490556</v>
      </c>
      <c r="G5" s="9">
        <v>117065854</v>
      </c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>
      <c r="B6" s="36"/>
      <c r="C6" s="23" t="s">
        <v>11</v>
      </c>
      <c r="D6" s="24" t="s">
        <v>6</v>
      </c>
      <c r="E6" s="25">
        <v>1044703.38</v>
      </c>
      <c r="F6" s="9">
        <v>1226879.64</v>
      </c>
      <c r="G6" s="9">
        <v>0</v>
      </c>
      <c r="H6" s="1"/>
      <c r="I6" s="1"/>
      <c r="J6" s="1"/>
      <c r="K6" s="1"/>
      <c r="L6" s="1"/>
      <c r="M6" s="1"/>
      <c r="N6" s="1"/>
      <c r="O6" s="1"/>
      <c r="P6" s="1"/>
    </row>
    <row r="7" spans="2:16" ht="15.75" customHeight="1">
      <c r="B7" s="36"/>
      <c r="C7" s="23" t="s">
        <v>9</v>
      </c>
      <c r="D7" s="24" t="s">
        <v>6</v>
      </c>
      <c r="E7" s="25">
        <v>779501</v>
      </c>
      <c r="F7" s="9">
        <v>665372.99</v>
      </c>
      <c r="G7" s="9">
        <v>19700</v>
      </c>
      <c r="H7" s="1"/>
      <c r="I7" s="1"/>
      <c r="J7" s="1"/>
      <c r="K7" s="1"/>
      <c r="L7" s="1"/>
      <c r="M7" s="1"/>
      <c r="N7" s="1"/>
      <c r="O7" s="1"/>
      <c r="P7" s="1"/>
    </row>
    <row r="8" spans="2:16" ht="15.75" customHeight="1">
      <c r="B8" s="37"/>
      <c r="C8" s="26" t="s">
        <v>10</v>
      </c>
      <c r="D8" s="27" t="s">
        <v>7</v>
      </c>
      <c r="E8" s="28">
        <v>24948560</v>
      </c>
      <c r="F8" s="29">
        <v>22950922.13</v>
      </c>
      <c r="G8" s="29">
        <v>23863433.535</v>
      </c>
      <c r="H8" s="1"/>
      <c r="I8" s="1"/>
      <c r="J8" s="1"/>
      <c r="K8" s="1"/>
      <c r="L8" s="1"/>
      <c r="M8" s="1"/>
      <c r="N8" s="1"/>
      <c r="O8" s="1"/>
      <c r="P8" s="1"/>
    </row>
    <row r="9" spans="2:16" ht="15.75" customHeight="1">
      <c r="B9" s="36" t="s">
        <v>18</v>
      </c>
      <c r="C9" s="23" t="s">
        <v>8</v>
      </c>
      <c r="D9" s="24" t="s">
        <v>5</v>
      </c>
      <c r="E9" s="25">
        <v>28130477</v>
      </c>
      <c r="F9" s="9">
        <v>28315832</v>
      </c>
      <c r="G9" s="9">
        <v>29092887.029</v>
      </c>
      <c r="H9" s="1"/>
      <c r="I9" s="1"/>
      <c r="J9" s="1"/>
      <c r="K9" s="1"/>
      <c r="L9" s="1"/>
      <c r="M9" s="1"/>
      <c r="N9" s="1"/>
      <c r="O9" s="1"/>
      <c r="P9" s="1"/>
    </row>
    <row r="10" spans="2:16" ht="15.75" customHeight="1">
      <c r="B10" s="36"/>
      <c r="C10" s="23" t="s">
        <v>9</v>
      </c>
      <c r="D10" s="24" t="s">
        <v>6</v>
      </c>
      <c r="E10" s="25">
        <v>2406.68</v>
      </c>
      <c r="F10" s="9">
        <v>2430.7</v>
      </c>
      <c r="G10" s="9">
        <v>2238.9</v>
      </c>
      <c r="H10" s="1"/>
      <c r="I10" s="1"/>
      <c r="J10" s="1"/>
      <c r="K10" s="1"/>
      <c r="L10" s="1"/>
      <c r="M10" s="1"/>
      <c r="N10" s="1"/>
      <c r="O10" s="1"/>
      <c r="P10" s="1"/>
    </row>
    <row r="11" spans="2:16" ht="15.75" customHeight="1">
      <c r="B11" s="36"/>
      <c r="C11" s="23" t="s">
        <v>10</v>
      </c>
      <c r="D11" s="24" t="s">
        <v>7</v>
      </c>
      <c r="E11" s="25">
        <v>858000</v>
      </c>
      <c r="F11" s="9">
        <v>855264.05</v>
      </c>
      <c r="G11" s="9">
        <v>796024</v>
      </c>
      <c r="H11" s="1"/>
      <c r="I11" s="1"/>
      <c r="J11" s="1"/>
      <c r="K11" s="1"/>
      <c r="L11" s="1"/>
      <c r="M11" s="1"/>
      <c r="N11" s="1"/>
      <c r="O11" s="1"/>
      <c r="P11" s="1"/>
    </row>
    <row r="12" spans="5:41" s="2" customFormat="1" ht="15">
      <c r="E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s="2" customFormat="1" ht="19.5">
      <c r="B13" s="3" t="s">
        <v>16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16" ht="15">
      <c r="B14" s="5"/>
      <c r="C14" s="6" t="s">
        <v>13</v>
      </c>
      <c r="D14" s="6" t="s">
        <v>2</v>
      </c>
      <c r="E14" s="6">
        <v>2014</v>
      </c>
      <c r="F14" s="6">
        <v>2015</v>
      </c>
      <c r="G14" s="18">
        <v>2016</v>
      </c>
      <c r="H14" s="1"/>
      <c r="I14" s="1"/>
      <c r="J14" s="1"/>
      <c r="K14" s="1"/>
      <c r="L14" s="1"/>
      <c r="M14" s="1"/>
      <c r="N14" s="1"/>
      <c r="O14" s="1"/>
      <c r="P14" s="1"/>
    </row>
    <row r="15" spans="2:16" ht="15">
      <c r="B15" s="36" t="s">
        <v>23</v>
      </c>
      <c r="C15" s="7" t="s">
        <v>24</v>
      </c>
      <c r="D15" s="7" t="s">
        <v>3</v>
      </c>
      <c r="E15" s="8">
        <v>204176.98357516414</v>
      </c>
      <c r="F15" s="9">
        <v>191767.99154256727</v>
      </c>
      <c r="G15" s="9">
        <v>187848.30391539854</v>
      </c>
      <c r="H15" s="1"/>
      <c r="I15" s="1"/>
      <c r="J15" s="1"/>
      <c r="K15" s="1"/>
      <c r="L15" s="1"/>
      <c r="M15" s="1"/>
      <c r="N15" s="1"/>
      <c r="O15" s="1"/>
      <c r="P15" s="1"/>
    </row>
    <row r="16" spans="2:16" ht="15">
      <c r="B16" s="36"/>
      <c r="C16" s="7" t="s">
        <v>22</v>
      </c>
      <c r="D16" s="7" t="s">
        <v>3</v>
      </c>
      <c r="E16" s="10">
        <v>1150</v>
      </c>
      <c r="F16" s="11">
        <v>1151</v>
      </c>
      <c r="G16" s="9">
        <v>1007.4959907829937</v>
      </c>
      <c r="H16" s="1"/>
      <c r="I16" s="1"/>
      <c r="J16" s="1"/>
      <c r="K16" s="1"/>
      <c r="L16" s="1"/>
      <c r="M16" s="1"/>
      <c r="N16" s="1"/>
      <c r="O16" s="1"/>
      <c r="P16" s="1"/>
    </row>
    <row r="17" spans="2:16" ht="15">
      <c r="B17" s="36"/>
      <c r="C17" s="7" t="s">
        <v>19</v>
      </c>
      <c r="D17" s="7" t="s">
        <v>3</v>
      </c>
      <c r="E17" s="10">
        <v>4000</v>
      </c>
      <c r="F17" s="11">
        <v>4000</v>
      </c>
      <c r="G17" s="9">
        <v>3423.2493376567963</v>
      </c>
      <c r="H17" s="1"/>
      <c r="I17" s="1"/>
      <c r="J17" s="1"/>
      <c r="K17" s="1"/>
      <c r="L17" s="1"/>
      <c r="M17" s="1"/>
      <c r="N17" s="1"/>
      <c r="O17" s="1"/>
      <c r="P17" s="1"/>
    </row>
    <row r="18" spans="2:16" ht="15">
      <c r="B18" s="38"/>
      <c r="C18" s="7" t="s">
        <v>20</v>
      </c>
      <c r="D18" s="7" t="s">
        <v>3</v>
      </c>
      <c r="E18" s="11">
        <v>4101</v>
      </c>
      <c r="F18" s="11">
        <v>4101</v>
      </c>
      <c r="G18" s="9">
        <v>5759</v>
      </c>
      <c r="H18" s="1"/>
      <c r="I18" s="1"/>
      <c r="J18" s="1"/>
      <c r="K18" s="1"/>
      <c r="L18" s="1"/>
      <c r="M18" s="1"/>
      <c r="N18" s="1"/>
      <c r="O18" s="1"/>
      <c r="P18" s="1"/>
    </row>
    <row r="19" spans="2:16" ht="15">
      <c r="B19" s="38"/>
      <c r="C19" s="6" t="s">
        <v>14</v>
      </c>
      <c r="D19" s="6"/>
      <c r="E19" s="6"/>
      <c r="F19" s="6"/>
      <c r="G19" s="18"/>
      <c r="H19" s="1"/>
      <c r="I19" s="1"/>
      <c r="J19" s="1"/>
      <c r="K19" s="1"/>
      <c r="L19" s="1"/>
      <c r="M19" s="1"/>
      <c r="N19" s="1"/>
      <c r="O19" s="1"/>
      <c r="P19" s="1"/>
    </row>
    <row r="20" spans="2:16" ht="15">
      <c r="B20" s="38"/>
      <c r="C20" s="7" t="s">
        <v>21</v>
      </c>
      <c r="D20" s="7" t="s">
        <v>3</v>
      </c>
      <c r="E20" s="8">
        <v>161578.51243416243</v>
      </c>
      <c r="F20" s="9">
        <v>151664.79597711496</v>
      </c>
      <c r="G20" s="9">
        <f>226+134687</f>
        <v>134913</v>
      </c>
      <c r="H20" s="1"/>
      <c r="I20" s="1"/>
      <c r="J20" s="1"/>
      <c r="K20" s="1"/>
      <c r="L20" s="1"/>
      <c r="M20" s="1"/>
      <c r="N20" s="1"/>
      <c r="O20" s="1"/>
      <c r="P20" s="1"/>
    </row>
    <row r="21" spans="2:16" ht="15">
      <c r="B21" s="38"/>
      <c r="C21" s="7" t="s">
        <v>22</v>
      </c>
      <c r="D21" s="7" t="s">
        <v>3</v>
      </c>
      <c r="E21" s="12">
        <v>1150</v>
      </c>
      <c r="F21" s="13">
        <v>1151</v>
      </c>
      <c r="G21" s="9">
        <v>1007.4959907829937</v>
      </c>
      <c r="H21" s="1"/>
      <c r="I21" s="1"/>
      <c r="J21" s="1"/>
      <c r="K21" s="1"/>
      <c r="L21" s="1"/>
      <c r="M21" s="1"/>
      <c r="N21" s="1"/>
      <c r="O21" s="1"/>
      <c r="P21" s="1"/>
    </row>
    <row r="22" spans="2:16" ht="15">
      <c r="B22" s="38"/>
      <c r="C22" s="7" t="s">
        <v>19</v>
      </c>
      <c r="D22" s="7" t="s">
        <v>3</v>
      </c>
      <c r="E22" s="12">
        <v>4000</v>
      </c>
      <c r="F22" s="14">
        <v>4000</v>
      </c>
      <c r="G22" s="9">
        <v>3423.2493376567963</v>
      </c>
      <c r="H22" s="1"/>
      <c r="I22" s="1"/>
      <c r="J22" s="1"/>
      <c r="K22" s="1"/>
      <c r="L22" s="1"/>
      <c r="M22" s="1"/>
      <c r="N22" s="1"/>
      <c r="O22" s="1"/>
      <c r="P22" s="1"/>
    </row>
    <row r="23" spans="2:16" ht="15">
      <c r="B23" s="38"/>
      <c r="C23" s="7" t="s">
        <v>0</v>
      </c>
      <c r="D23" s="7" t="s">
        <v>3</v>
      </c>
      <c r="E23" s="8">
        <v>38764.608738311545</v>
      </c>
      <c r="F23" s="9">
        <v>36493.90796456161</v>
      </c>
      <c r="G23" s="9">
        <v>48086.225798540996</v>
      </c>
      <c r="H23" s="1"/>
      <c r="I23" s="1"/>
      <c r="J23" s="1"/>
      <c r="K23" s="1"/>
      <c r="L23" s="1"/>
      <c r="M23" s="1"/>
      <c r="N23" s="1"/>
      <c r="O23" s="1"/>
      <c r="P23" s="1"/>
    </row>
    <row r="24" spans="2:16" ht="15">
      <c r="B24" s="38"/>
      <c r="C24" s="7" t="s">
        <v>1</v>
      </c>
      <c r="D24" s="7" t="s">
        <v>3</v>
      </c>
      <c r="E24" s="8">
        <v>3833.8624026901552</v>
      </c>
      <c r="F24" s="9">
        <v>3609.287600890711</v>
      </c>
      <c r="G24" s="9">
        <v>4848.326844171743</v>
      </c>
      <c r="H24" s="1"/>
      <c r="I24" s="1"/>
      <c r="J24" s="1"/>
      <c r="K24" s="1"/>
      <c r="L24" s="1"/>
      <c r="M24" s="1"/>
      <c r="N24" s="1"/>
      <c r="O24" s="1"/>
      <c r="P24" s="1"/>
    </row>
    <row r="25" spans="2:16" ht="15">
      <c r="B25" s="38"/>
      <c r="C25" s="7" t="s">
        <v>20</v>
      </c>
      <c r="D25" s="7" t="s">
        <v>3</v>
      </c>
      <c r="E25" s="8">
        <v>4101</v>
      </c>
      <c r="F25" s="8">
        <v>4101</v>
      </c>
      <c r="G25" s="9">
        <v>5759.455934260658</v>
      </c>
      <c r="H25" s="1"/>
      <c r="I25" s="1"/>
      <c r="J25" s="1"/>
      <c r="K25" s="1"/>
      <c r="L25" s="1"/>
      <c r="M25" s="1"/>
      <c r="N25" s="1"/>
      <c r="O25" s="1"/>
      <c r="P25" s="1"/>
    </row>
    <row r="26" spans="2:16" ht="15">
      <c r="B26" s="32"/>
      <c r="C26" s="6" t="s">
        <v>32</v>
      </c>
      <c r="D26" s="6"/>
      <c r="E26" s="6"/>
      <c r="F26" s="6"/>
      <c r="G26" s="18"/>
      <c r="H26" s="1"/>
      <c r="I26" s="1"/>
      <c r="J26" s="1"/>
      <c r="K26" s="1"/>
      <c r="L26" s="1"/>
      <c r="M26" s="1"/>
      <c r="N26" s="1"/>
      <c r="O26" s="1"/>
      <c r="P26" s="1"/>
    </row>
    <row r="27" spans="2:16" ht="15">
      <c r="B27" s="32"/>
      <c r="C27" s="7" t="s">
        <v>33</v>
      </c>
      <c r="D27" s="7" t="s">
        <v>3</v>
      </c>
      <c r="E27" s="8">
        <f>SUM(E20:E22)</f>
        <v>166728.51243416243</v>
      </c>
      <c r="F27" s="8">
        <f>SUM(F20:F22)</f>
        <v>156815.79597711496</v>
      </c>
      <c r="G27" s="8">
        <f>SUM(G20:G22)</f>
        <v>139343.7453284398</v>
      </c>
      <c r="H27" s="1"/>
      <c r="I27" s="1"/>
      <c r="J27" s="1"/>
      <c r="K27" s="1"/>
      <c r="L27" s="1"/>
      <c r="M27" s="1"/>
      <c r="N27" s="1"/>
      <c r="O27" s="1"/>
      <c r="P27" s="1"/>
    </row>
    <row r="28" spans="2:16" ht="15">
      <c r="B28" s="32"/>
      <c r="C28" s="7" t="s">
        <v>34</v>
      </c>
      <c r="D28" s="7" t="s">
        <v>3</v>
      </c>
      <c r="E28" s="8">
        <f>SUM(E23)</f>
        <v>38764.608738311545</v>
      </c>
      <c r="F28" s="8">
        <f>F23</f>
        <v>36493.90796456161</v>
      </c>
      <c r="G28" s="8">
        <f>G23</f>
        <v>48086.225798540996</v>
      </c>
      <c r="H28" s="1"/>
      <c r="I28" s="1"/>
      <c r="J28" s="1"/>
      <c r="K28" s="1"/>
      <c r="L28" s="1"/>
      <c r="M28" s="1"/>
      <c r="N28" s="1"/>
      <c r="O28" s="1"/>
      <c r="P28" s="1"/>
    </row>
    <row r="29" spans="2:16" ht="15">
      <c r="B29" s="32"/>
      <c r="C29" s="7" t="s">
        <v>35</v>
      </c>
      <c r="D29" s="7" t="s">
        <v>3</v>
      </c>
      <c r="E29" s="8">
        <f>SUM(E24:E25)</f>
        <v>7934.862402690155</v>
      </c>
      <c r="F29" s="8">
        <f>SUM(F24:F25)</f>
        <v>7710.2876008907115</v>
      </c>
      <c r="G29" s="8">
        <f>SUM(G24:G25)</f>
        <v>10607.7827784324</v>
      </c>
      <c r="H29" s="1"/>
      <c r="I29" s="1"/>
      <c r="J29" s="1"/>
      <c r="K29" s="1"/>
      <c r="L29" s="1"/>
      <c r="M29" s="1"/>
      <c r="N29" s="1"/>
      <c r="O29" s="1"/>
      <c r="P29" s="1"/>
    </row>
    <row r="30" spans="2:41" s="2" customFormat="1" ht="15">
      <c r="B30" s="15"/>
      <c r="C30" s="15"/>
      <c r="D30" s="15"/>
      <c r="E30" s="15"/>
      <c r="F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16" ht="15">
      <c r="B31" s="15"/>
      <c r="C31" s="16" t="s">
        <v>15</v>
      </c>
      <c r="D31" s="16" t="s">
        <v>3</v>
      </c>
      <c r="E31" s="17">
        <f>SUM(E15:E18)</f>
        <v>213427.98357516414</v>
      </c>
      <c r="F31" s="17">
        <f>SUM(F15:F18)</f>
        <v>201019.99154256727</v>
      </c>
      <c r="G31" s="17">
        <f>SUM(G15:G18)</f>
        <v>198038.04924383835</v>
      </c>
      <c r="H31" s="1"/>
      <c r="I31" s="1"/>
      <c r="J31" s="1"/>
      <c r="K31" s="1"/>
      <c r="L31" s="1"/>
      <c r="M31" s="1"/>
      <c r="N31" s="1"/>
      <c r="O31" s="1"/>
      <c r="P31" s="1"/>
    </row>
    <row r="32" spans="2:41" s="2" customFormat="1" ht="19.5">
      <c r="B32" s="3" t="s">
        <v>28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2" customFormat="1" ht="15">
      <c r="B33" s="5"/>
      <c r="C33" s="6" t="s">
        <v>13</v>
      </c>
      <c r="D33" s="6" t="s">
        <v>2</v>
      </c>
      <c r="E33" s="6">
        <v>2014</v>
      </c>
      <c r="F33" s="6">
        <v>2015</v>
      </c>
      <c r="G33" s="18">
        <v>2016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s="2" customFormat="1" ht="15">
      <c r="B34" s="36" t="s">
        <v>31</v>
      </c>
      <c r="C34" s="7" t="s">
        <v>24</v>
      </c>
      <c r="D34" s="31" t="s">
        <v>29</v>
      </c>
      <c r="E34" s="8">
        <v>12149907</v>
      </c>
      <c r="F34" s="9">
        <v>12093381</v>
      </c>
      <c r="G34" s="9">
        <f>F34+107210+16511-52879</f>
        <v>12164223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s="2" customFormat="1" ht="15">
      <c r="B35" s="36"/>
      <c r="C35" s="7" t="s">
        <v>30</v>
      </c>
      <c r="D35" s="31" t="s">
        <v>29</v>
      </c>
      <c r="E35" s="10">
        <v>451064</v>
      </c>
      <c r="F35" s="10">
        <v>451064</v>
      </c>
      <c r="G35" s="9">
        <v>515732.3400000001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8:41" s="2" customFormat="1" ht="15.75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2" customFormat="1" ht="12.75" customHeight="1">
      <c r="B37" s="20" t="s">
        <v>26</v>
      </c>
      <c r="C37" s="15"/>
      <c r="D37" s="15"/>
      <c r="E37" s="15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1" s="34" customFormat="1" ht="24" customHeight="1">
      <c r="B38" s="35" t="s">
        <v>25</v>
      </c>
      <c r="C38" s="35"/>
      <c r="D38" s="33"/>
      <c r="E38" s="33"/>
      <c r="F38" s="33"/>
      <c r="G38" s="3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:41" s="2" customFormat="1" ht="12.75" customHeight="1">
      <c r="B39" s="19" t="s">
        <v>37</v>
      </c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2" customFormat="1" ht="12.75" customHeight="1">
      <c r="B40" s="21" t="s">
        <v>36</v>
      </c>
      <c r="G40" s="22" t="s">
        <v>27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8:41" s="2" customFormat="1" ht="15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8:41" s="2" customFormat="1" ht="15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8:41" s="2" customFormat="1" ht="15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8:41" s="2" customFormat="1" ht="1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8:41" s="2" customFormat="1" ht="1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8:16" ht="15">
      <c r="H46" s="1"/>
      <c r="I46" s="1"/>
      <c r="J46" s="1"/>
      <c r="K46" s="1"/>
      <c r="L46" s="1"/>
      <c r="M46" s="1"/>
      <c r="N46" s="1"/>
      <c r="O46" s="1"/>
      <c r="P46" s="1"/>
    </row>
    <row r="47" spans="8:16" ht="15">
      <c r="H47" s="1"/>
      <c r="I47" s="1"/>
      <c r="J47" s="1"/>
      <c r="K47" s="1"/>
      <c r="L47" s="1"/>
      <c r="M47" s="1"/>
      <c r="N47" s="1"/>
      <c r="O47" s="1"/>
      <c r="P47" s="1"/>
    </row>
    <row r="48" spans="8:16" ht="15">
      <c r="H48" s="1"/>
      <c r="I48" s="1"/>
      <c r="J48" s="1"/>
      <c r="K48" s="1"/>
      <c r="L48" s="1"/>
      <c r="M48" s="1"/>
      <c r="N48" s="1"/>
      <c r="O48" s="1"/>
      <c r="P48" s="1"/>
    </row>
    <row r="49" spans="8:16" ht="15">
      <c r="H49" s="1"/>
      <c r="I49" s="1"/>
      <c r="J49" s="1"/>
      <c r="K49" s="1"/>
      <c r="L49" s="1"/>
      <c r="M49" s="1"/>
      <c r="N49" s="1"/>
      <c r="O49" s="1"/>
      <c r="P49" s="1"/>
    </row>
    <row r="50" spans="8:16" ht="15">
      <c r="H50" s="1"/>
      <c r="I50" s="1"/>
      <c r="J50" s="1"/>
      <c r="K50" s="1"/>
      <c r="L50" s="1"/>
      <c r="M50" s="1"/>
      <c r="N50" s="1"/>
      <c r="O50" s="1"/>
      <c r="P50" s="1"/>
    </row>
    <row r="51" spans="8:16" ht="15">
      <c r="H51" s="1"/>
      <c r="I51" s="1"/>
      <c r="J51" s="1"/>
      <c r="K51" s="1"/>
      <c r="L51" s="1"/>
      <c r="M51" s="1"/>
      <c r="N51" s="1"/>
      <c r="O51" s="1"/>
      <c r="P51" s="1"/>
    </row>
    <row r="52" spans="8:16" ht="15">
      <c r="H52" s="1"/>
      <c r="I52" s="1"/>
      <c r="J52" s="1"/>
      <c r="K52" s="1"/>
      <c r="L52" s="1"/>
      <c r="M52" s="1"/>
      <c r="N52" s="1"/>
      <c r="O52" s="1"/>
      <c r="P52" s="1"/>
    </row>
    <row r="53" spans="8:16" ht="15">
      <c r="H53" s="1"/>
      <c r="I53" s="1"/>
      <c r="J53" s="1"/>
      <c r="K53" s="1"/>
      <c r="L53" s="1"/>
      <c r="M53" s="1"/>
      <c r="N53" s="1"/>
      <c r="O53" s="1"/>
      <c r="P53" s="1"/>
    </row>
    <row r="54" spans="8:16" ht="15">
      <c r="H54" s="1"/>
      <c r="I54" s="1"/>
      <c r="J54" s="1"/>
      <c r="K54" s="1"/>
      <c r="L54" s="1"/>
      <c r="M54" s="1"/>
      <c r="N54" s="1"/>
      <c r="O54" s="1"/>
      <c r="P54" s="1"/>
    </row>
    <row r="55" spans="8:16" ht="15">
      <c r="H55" s="1"/>
      <c r="I55" s="1"/>
      <c r="J55" s="1"/>
      <c r="K55" s="1"/>
      <c r="L55" s="1"/>
      <c r="M55" s="1"/>
      <c r="N55" s="1"/>
      <c r="O55" s="1"/>
      <c r="P55" s="1"/>
    </row>
    <row r="56" spans="8:16" ht="15">
      <c r="H56" s="1"/>
      <c r="I56" s="1"/>
      <c r="J56" s="1"/>
      <c r="K56" s="1"/>
      <c r="L56" s="1"/>
      <c r="M56" s="1"/>
      <c r="N56" s="1"/>
      <c r="O56" s="1"/>
      <c r="P56" s="1"/>
    </row>
    <row r="57" spans="8:16" ht="15">
      <c r="H57" s="1"/>
      <c r="I57" s="1"/>
      <c r="J57" s="1"/>
      <c r="K57" s="1"/>
      <c r="L57" s="1"/>
      <c r="M57" s="1"/>
      <c r="N57" s="1"/>
      <c r="O57" s="1"/>
      <c r="P57" s="1"/>
    </row>
    <row r="58" spans="8:16" ht="15">
      <c r="H58" s="1"/>
      <c r="I58" s="1"/>
      <c r="J58" s="1"/>
      <c r="K58" s="1"/>
      <c r="L58" s="1"/>
      <c r="M58" s="1"/>
      <c r="N58" s="1"/>
      <c r="O58" s="1"/>
      <c r="P58" s="1"/>
    </row>
    <row r="59" spans="8:16" ht="15">
      <c r="H59" s="1"/>
      <c r="I59" s="1"/>
      <c r="J59" s="1"/>
      <c r="K59" s="1"/>
      <c r="L59" s="1"/>
      <c r="M59" s="1"/>
      <c r="N59" s="1"/>
      <c r="O59" s="1"/>
      <c r="P59" s="1"/>
    </row>
    <row r="60" spans="8:16" ht="15">
      <c r="H60" s="1"/>
      <c r="I60" s="1"/>
      <c r="J60" s="1"/>
      <c r="K60" s="1"/>
      <c r="L60" s="1"/>
      <c r="M60" s="1"/>
      <c r="N60" s="1"/>
      <c r="O60" s="1"/>
      <c r="P60" s="1"/>
    </row>
    <row r="61" spans="8:16" ht="15">
      <c r="H61" s="1"/>
      <c r="I61" s="1"/>
      <c r="J61" s="1"/>
      <c r="K61" s="1"/>
      <c r="L61" s="1"/>
      <c r="M61" s="1"/>
      <c r="N61" s="1"/>
      <c r="O61" s="1"/>
      <c r="P61" s="1"/>
    </row>
    <row r="62" spans="8:16" ht="15">
      <c r="H62" s="1"/>
      <c r="I62" s="1"/>
      <c r="J62" s="1"/>
      <c r="K62" s="1"/>
      <c r="L62" s="1"/>
      <c r="M62" s="1"/>
      <c r="N62" s="1"/>
      <c r="O62" s="1"/>
      <c r="P62" s="1"/>
    </row>
    <row r="63" spans="8:16" ht="15">
      <c r="H63" s="1"/>
      <c r="I63" s="1"/>
      <c r="J63" s="1"/>
      <c r="K63" s="1"/>
      <c r="L63" s="1"/>
      <c r="M63" s="1"/>
      <c r="N63" s="1"/>
      <c r="O63" s="1"/>
      <c r="P63" s="1"/>
    </row>
    <row r="64" spans="8:16" ht="15">
      <c r="H64" s="1"/>
      <c r="I64" s="1"/>
      <c r="J64" s="1"/>
      <c r="K64" s="1"/>
      <c r="L64" s="1"/>
      <c r="M64" s="1"/>
      <c r="N64" s="1"/>
      <c r="O64" s="1"/>
      <c r="P64" s="1"/>
    </row>
    <row r="65" spans="8:16" ht="15">
      <c r="H65" s="1"/>
      <c r="I65" s="1"/>
      <c r="J65" s="1"/>
      <c r="K65" s="1"/>
      <c r="L65" s="1"/>
      <c r="M65" s="1"/>
      <c r="N65" s="1"/>
      <c r="O65" s="1"/>
      <c r="P65" s="1"/>
    </row>
    <row r="66" spans="8:16" ht="15">
      <c r="H66" s="1"/>
      <c r="I66" s="1"/>
      <c r="J66" s="1"/>
      <c r="K66" s="1"/>
      <c r="L66" s="1"/>
      <c r="M66" s="1"/>
      <c r="N66" s="1"/>
      <c r="O66" s="1"/>
      <c r="P66" s="1"/>
    </row>
    <row r="67" spans="8:16" ht="15">
      <c r="H67" s="1"/>
      <c r="I67" s="1"/>
      <c r="J67" s="1"/>
      <c r="K67" s="1"/>
      <c r="L67" s="1"/>
      <c r="M67" s="1"/>
      <c r="N67" s="1"/>
      <c r="O67" s="1"/>
      <c r="P67" s="1"/>
    </row>
    <row r="68" spans="8:16" ht="15">
      <c r="H68" s="1"/>
      <c r="I68" s="1"/>
      <c r="J68" s="1"/>
      <c r="K68" s="1"/>
      <c r="L68" s="1"/>
      <c r="M68" s="1"/>
      <c r="N68" s="1"/>
      <c r="O68" s="1"/>
      <c r="P68" s="1"/>
    </row>
    <row r="69" spans="8:16" ht="15">
      <c r="H69" s="1"/>
      <c r="I69" s="1"/>
      <c r="J69" s="1"/>
      <c r="K69" s="1"/>
      <c r="L69" s="1"/>
      <c r="M69" s="1"/>
      <c r="N69" s="1"/>
      <c r="O69" s="1"/>
      <c r="P69" s="1"/>
    </row>
    <row r="70" spans="8:16" ht="15">
      <c r="H70" s="1"/>
      <c r="I70" s="1"/>
      <c r="J70" s="1"/>
      <c r="K70" s="1"/>
      <c r="L70" s="1"/>
      <c r="M70" s="1"/>
      <c r="N70" s="1"/>
      <c r="O70" s="1"/>
      <c r="P70" s="1"/>
    </row>
    <row r="71" spans="8:16" ht="15">
      <c r="H71" s="1"/>
      <c r="I71" s="1"/>
      <c r="J71" s="1"/>
      <c r="K71" s="1"/>
      <c r="L71" s="1"/>
      <c r="M71" s="1"/>
      <c r="N71" s="1"/>
      <c r="O71" s="1"/>
      <c r="P71" s="1"/>
    </row>
    <row r="72" spans="8:16" ht="15">
      <c r="H72" s="1"/>
      <c r="I72" s="1"/>
      <c r="J72" s="1"/>
      <c r="K72" s="1"/>
      <c r="L72" s="1"/>
      <c r="M72" s="1"/>
      <c r="N72" s="1"/>
      <c r="O72" s="1"/>
      <c r="P72" s="1"/>
    </row>
    <row r="73" spans="8:16" ht="15">
      <c r="H73" s="1"/>
      <c r="I73" s="1"/>
      <c r="J73" s="1"/>
      <c r="K73" s="1"/>
      <c r="L73" s="1"/>
      <c r="M73" s="1"/>
      <c r="N73" s="1"/>
      <c r="O73" s="1"/>
      <c r="P73" s="1"/>
    </row>
    <row r="74" spans="8:16" ht="15">
      <c r="H74" s="1"/>
      <c r="I74" s="1"/>
      <c r="J74" s="1"/>
      <c r="K74" s="1"/>
      <c r="L74" s="1"/>
      <c r="M74" s="1"/>
      <c r="N74" s="1"/>
      <c r="O74" s="1"/>
      <c r="P74" s="1"/>
    </row>
    <row r="75" spans="8:16" ht="15">
      <c r="H75" s="1"/>
      <c r="I75" s="1"/>
      <c r="J75" s="1"/>
      <c r="K75" s="1"/>
      <c r="L75" s="1"/>
      <c r="M75" s="1"/>
      <c r="N75" s="1"/>
      <c r="O75" s="1"/>
      <c r="P75" s="1"/>
    </row>
    <row r="76" spans="8:16" ht="15">
      <c r="H76" s="1"/>
      <c r="I76" s="1"/>
      <c r="J76" s="1"/>
      <c r="K76" s="1"/>
      <c r="L76" s="1"/>
      <c r="M76" s="1"/>
      <c r="N76" s="1"/>
      <c r="O76" s="1"/>
      <c r="P76" s="1"/>
    </row>
    <row r="77" spans="8:16" ht="15">
      <c r="H77" s="1"/>
      <c r="I77" s="1"/>
      <c r="J77" s="1"/>
      <c r="K77" s="1"/>
      <c r="L77" s="1"/>
      <c r="M77" s="1"/>
      <c r="N77" s="1"/>
      <c r="O77" s="1"/>
      <c r="P77" s="1"/>
    </row>
    <row r="78" spans="8:16" ht="15">
      <c r="H78" s="1"/>
      <c r="I78" s="1"/>
      <c r="J78" s="1"/>
      <c r="K78" s="1"/>
      <c r="L78" s="1"/>
      <c r="M78" s="1"/>
      <c r="N78" s="1"/>
      <c r="O78" s="1"/>
      <c r="P78" s="1"/>
    </row>
    <row r="79" spans="8:16" ht="15">
      <c r="H79" s="1"/>
      <c r="I79" s="1"/>
      <c r="J79" s="1"/>
      <c r="K79" s="1"/>
      <c r="L79" s="1"/>
      <c r="M79" s="1"/>
      <c r="N79" s="1"/>
      <c r="O79" s="1"/>
      <c r="P79" s="1"/>
    </row>
    <row r="80" spans="8:16" ht="15">
      <c r="H80" s="1"/>
      <c r="I80" s="1"/>
      <c r="J80" s="1"/>
      <c r="K80" s="1"/>
      <c r="L80" s="1"/>
      <c r="M80" s="1"/>
      <c r="N80" s="1"/>
      <c r="O80" s="1"/>
      <c r="P80" s="1"/>
    </row>
    <row r="81" spans="8:16" ht="15">
      <c r="H81" s="1"/>
      <c r="I81" s="1"/>
      <c r="J81" s="1"/>
      <c r="K81" s="1"/>
      <c r="L81" s="1"/>
      <c r="M81" s="1"/>
      <c r="N81" s="1"/>
      <c r="O81" s="1"/>
      <c r="P81" s="1"/>
    </row>
  </sheetData>
  <sheetProtection/>
  <mergeCells count="7">
    <mergeCell ref="B38:C38"/>
    <mergeCell ref="B34:B35"/>
    <mergeCell ref="B5:B8"/>
    <mergeCell ref="B9:B11"/>
    <mergeCell ref="B18:B21"/>
    <mergeCell ref="B22:B25"/>
    <mergeCell ref="B15:B17"/>
  </mergeCells>
  <hyperlinks>
    <hyperlink ref="G40" r:id="rId1" display="SUSTAINABILITY.MIT.EDU/GHGINVENTORY"/>
  </hyperlinks>
  <printOptions horizontalCentered="1" verticalCentered="1"/>
  <pageMargins left="0.3" right="0.3" top="0.5" bottom="0.5" header="0" footer="0"/>
  <pageSetup fitToHeight="1" fitToWidth="1" orientation="landscape" scale="82"/>
  <ignoredErrors>
    <ignoredError sqref="E27 E29 E31:F31 G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Lanou</dc:creator>
  <cp:keywords/>
  <dc:description>rev.1</dc:description>
  <cp:lastModifiedBy>Steven Lanou</cp:lastModifiedBy>
  <cp:lastPrinted>2016-11-21T15:21:09Z</cp:lastPrinted>
  <dcterms:created xsi:type="dcterms:W3CDTF">2015-12-11T20:32:47Z</dcterms:created>
  <dcterms:modified xsi:type="dcterms:W3CDTF">2017-01-12T22:41:12Z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